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Dechets\Facturation incitative\Mise en oeuvre RI\Reglement RI et collecte\Contrôle facturation 2014-2021\"/>
    </mc:Choice>
  </mc:AlternateContent>
  <workbookProtection workbookAlgorithmName="SHA-512" workbookHashValue="nGnmcHlmL9TKpilNKH/sNrD3/QFGCGMQAuN4LPCL8OFPuZF15+XVETHnFeJzQZ9QAkY5O0diR4/vJz0O1FpM8g==" workbookSaltValue="RoEEV6FwHyuv9HeHQV24Yw==" workbookSpinCount="100000" lockStructure="1"/>
  <bookViews>
    <workbookView xWindow="0" yWindow="0" windowWidth="28800" windowHeight="12435"/>
  </bookViews>
  <sheets>
    <sheet name="Feuil2" sheetId="2" r:id="rId1"/>
  </sheets>
  <definedNames>
    <definedName name="_xlnm.Print_Area" localSheetId="0">Feuil2!$A$1:$L$45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1" i="2" l="1"/>
  <c r="I37" i="2" l="1"/>
  <c r="S21" i="2"/>
  <c r="Q21" i="2"/>
  <c r="O21" i="2"/>
  <c r="I24" i="2" l="1"/>
</calcChain>
</file>

<file path=xl/sharedStrings.xml><?xml version="1.0" encoding="utf-8"?>
<sst xmlns="http://schemas.openxmlformats.org/spreadsheetml/2006/main" count="25" uniqueCount="19">
  <si>
    <t>140L</t>
  </si>
  <si>
    <t>240L</t>
  </si>
  <si>
    <t>340L</t>
  </si>
  <si>
    <t>770L</t>
  </si>
  <si>
    <t>Forfait base</t>
  </si>
  <si>
    <t>Forfait collecte bac</t>
  </si>
  <si>
    <t>Consommation</t>
  </si>
  <si>
    <t>Conso</t>
  </si>
  <si>
    <t>Pour les foyers équipés d'un bac à ordures ménagères individuels</t>
  </si>
  <si>
    <t>Pour les foyers rattachés à un conteneur de proximité avec contrôle d'accès</t>
  </si>
  <si>
    <t>Facture redevance incitative/an</t>
  </si>
  <si>
    <t>Nombre de présentation / mois :</t>
  </si>
  <si>
    <t>Nombre de sac déposé / semaine :</t>
  </si>
  <si>
    <t>Nombre de bac :</t>
  </si>
  <si>
    <t xml:space="preserve">Pour toute information complémentaire : </t>
  </si>
  <si>
    <t>tél : 04.50.40.95.00</t>
  </si>
  <si>
    <t>Lundi, Mardi et Jeudi:  8h30-12h00 et 14h00-17h30</t>
  </si>
  <si>
    <t>Mercredi : 8h30-17h30 et vendredi : 8h30-17h00</t>
  </si>
  <si>
    <r>
      <t xml:space="preserve">SIMULATEUR DE CALCUL REDEVANCE INCITATIVE
</t>
    </r>
    <r>
      <rPr>
        <i/>
        <sz val="20"/>
        <rFont val="Calibri"/>
        <family val="2"/>
        <scheme val="minor"/>
      </rPr>
      <t>(Tarifs annuels applicables au 1er janvier 2022)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</si>
</sst>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b/>
      <u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i/>
      <sz val="20"/>
      <color theme="1"/>
      <name val="Calibri"/>
      <family val="2"/>
      <scheme val="minor"/>
    </font>
    <font>
      <b/>
      <i/>
      <u/>
      <sz val="18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i/>
      <sz val="2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164" fontId="0" fillId="2" borderId="12" xfId="0" applyNumberFormat="1" applyFill="1" applyBorder="1" applyAlignment="1">
      <alignment horizontal="center" vertical="center"/>
    </xf>
    <xf numFmtId="164" fontId="0" fillId="2" borderId="7" xfId="0" applyNumberFormat="1" applyFill="1" applyBorder="1" applyAlignment="1">
      <alignment horizontal="center" vertical="center"/>
    </xf>
    <xf numFmtId="164" fontId="0" fillId="2" borderId="8" xfId="0" applyNumberFormat="1" applyFill="1" applyBorder="1" applyAlignment="1">
      <alignment horizontal="center" vertical="center"/>
    </xf>
    <xf numFmtId="164" fontId="0" fillId="2" borderId="9" xfId="0" applyNumberFormat="1" applyFill="1" applyBorder="1" applyAlignment="1">
      <alignment horizontal="center" vertical="center"/>
    </xf>
    <xf numFmtId="164" fontId="0" fillId="2" borderId="15" xfId="0" applyNumberForma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164" fontId="0" fillId="2" borderId="0" xfId="0" applyNumberFormat="1" applyFill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/>
    </xf>
    <xf numFmtId="0" fontId="9" fillId="2" borderId="0" xfId="0" applyFont="1" applyFill="1"/>
    <xf numFmtId="0" fontId="10" fillId="2" borderId="0" xfId="0" applyFont="1" applyFill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164" fontId="0" fillId="2" borderId="7" xfId="0" applyNumberFormat="1" applyFill="1" applyBorder="1" applyAlignment="1">
      <alignment horizontal="center" vertical="center"/>
    </xf>
    <xf numFmtId="164" fontId="0" fillId="2" borderId="9" xfId="0" applyNumberForma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164" fontId="7" fillId="2" borderId="16" xfId="0" applyNumberFormat="1" applyFont="1" applyFill="1" applyBorder="1" applyAlignment="1">
      <alignment horizontal="center" vertical="center"/>
    </xf>
    <xf numFmtId="164" fontId="7" fillId="2" borderId="18" xfId="0" applyNumberFormat="1" applyFont="1" applyFill="1" applyBorder="1" applyAlignment="1">
      <alignment horizontal="center" vertical="center"/>
    </xf>
    <xf numFmtId="164" fontId="7" fillId="2" borderId="19" xfId="0" applyNumberFormat="1" applyFont="1" applyFill="1" applyBorder="1" applyAlignment="1">
      <alignment horizontal="center" vertical="center"/>
    </xf>
    <xf numFmtId="164" fontId="7" fillId="2" borderId="21" xfId="0" applyNumberFormat="1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164" fontId="7" fillId="2" borderId="7" xfId="0" applyNumberFormat="1" applyFont="1" applyFill="1" applyBorder="1" applyAlignment="1">
      <alignment horizontal="center" vertical="center"/>
    </xf>
    <xf numFmtId="164" fontId="7" fillId="2" borderId="9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fmlaLink="$N$23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15</xdr:row>
          <xdr:rowOff>66675</xdr:rowOff>
        </xdr:from>
        <xdr:to>
          <xdr:col>4</xdr:col>
          <xdr:colOff>638175</xdr:colOff>
          <xdr:row>18</xdr:row>
          <xdr:rowOff>0</xdr:rowOff>
        </xdr:to>
        <xdr:sp macro="" textlink="">
          <xdr:nvSpPr>
            <xdr:cNvPr id="2051" name="Option Button 3" descr="140L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609600</xdr:colOff>
          <xdr:row>15</xdr:row>
          <xdr:rowOff>180975</xdr:rowOff>
        </xdr:from>
        <xdr:to>
          <xdr:col>7</xdr:col>
          <xdr:colOff>28575</xdr:colOff>
          <xdr:row>17</xdr:row>
          <xdr:rowOff>57150</xdr:rowOff>
        </xdr:to>
        <xdr:sp macro="" textlink="">
          <xdr:nvSpPr>
            <xdr:cNvPr id="2052" name="Option Button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676275</xdr:colOff>
          <xdr:row>15</xdr:row>
          <xdr:rowOff>200025</xdr:rowOff>
        </xdr:from>
        <xdr:to>
          <xdr:col>8</xdr:col>
          <xdr:colOff>409575</xdr:colOff>
          <xdr:row>17</xdr:row>
          <xdr:rowOff>57150</xdr:rowOff>
        </xdr:to>
        <xdr:sp macro="" textlink="">
          <xdr:nvSpPr>
            <xdr:cNvPr id="2053" name="Option Button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16</xdr:row>
          <xdr:rowOff>28575</xdr:rowOff>
        </xdr:from>
        <xdr:to>
          <xdr:col>10</xdr:col>
          <xdr:colOff>685800</xdr:colOff>
          <xdr:row>17</xdr:row>
          <xdr:rowOff>66675</xdr:rowOff>
        </xdr:to>
        <xdr:sp macro="" textlink="">
          <xdr:nvSpPr>
            <xdr:cNvPr id="2054" name="Option Button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xdr:twoCellAnchor editAs="oneCell">
    <xdr:from>
      <xdr:col>3</xdr:col>
      <xdr:colOff>751417</xdr:colOff>
      <xdr:row>15</xdr:row>
      <xdr:rowOff>52918</xdr:rowOff>
    </xdr:from>
    <xdr:to>
      <xdr:col>5</xdr:col>
      <xdr:colOff>386653</xdr:colOff>
      <xdr:row>18</xdr:row>
      <xdr:rowOff>10585</xdr:rowOff>
    </xdr:to>
    <xdr:pic>
      <xdr:nvPicPr>
        <xdr:cNvPr id="2" name="Imag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2875" t="30868" r="56187" b="60079"/>
        <a:stretch/>
      </xdr:blipFill>
      <xdr:spPr>
        <a:xfrm>
          <a:off x="3037417" y="1386418"/>
          <a:ext cx="1159236" cy="539750"/>
        </a:xfrm>
        <a:prstGeom prst="rect">
          <a:avLst/>
        </a:prstGeom>
      </xdr:spPr>
    </xdr:pic>
    <xdr:clientData/>
  </xdr:twoCellAnchor>
  <xdr:twoCellAnchor editAs="oneCell">
    <xdr:from>
      <xdr:col>6</xdr:col>
      <xdr:colOff>79375</xdr:colOff>
      <xdr:row>15</xdr:row>
      <xdr:rowOff>51592</xdr:rowOff>
    </xdr:from>
    <xdr:to>
      <xdr:col>7</xdr:col>
      <xdr:colOff>489938</xdr:colOff>
      <xdr:row>18</xdr:row>
      <xdr:rowOff>9260</xdr:rowOff>
    </xdr:to>
    <xdr:pic>
      <xdr:nvPicPr>
        <xdr:cNvPr id="3" name="Image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3640" t="30971" r="45422" b="60076"/>
        <a:stretch/>
      </xdr:blipFill>
      <xdr:spPr>
        <a:xfrm>
          <a:off x="4651375" y="2956717"/>
          <a:ext cx="1172563" cy="541074"/>
        </a:xfrm>
        <a:prstGeom prst="rect">
          <a:avLst/>
        </a:prstGeom>
      </xdr:spPr>
    </xdr:pic>
    <xdr:clientData/>
  </xdr:twoCellAnchor>
  <xdr:twoCellAnchor editAs="oneCell">
    <xdr:from>
      <xdr:col>7</xdr:col>
      <xdr:colOff>900908</xdr:colOff>
      <xdr:row>15</xdr:row>
      <xdr:rowOff>62048</xdr:rowOff>
    </xdr:from>
    <xdr:to>
      <xdr:col>8</xdr:col>
      <xdr:colOff>804334</xdr:colOff>
      <xdr:row>18</xdr:row>
      <xdr:rowOff>22489</xdr:rowOff>
    </xdr:to>
    <xdr:pic>
      <xdr:nvPicPr>
        <xdr:cNvPr id="4" name="Image 3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4404" t="30868" r="33673" b="60077"/>
        <a:stretch/>
      </xdr:blipFill>
      <xdr:spPr>
        <a:xfrm>
          <a:off x="6234908" y="2967173"/>
          <a:ext cx="1272645" cy="543847"/>
        </a:xfrm>
        <a:prstGeom prst="rect">
          <a:avLst/>
        </a:prstGeom>
      </xdr:spPr>
    </xdr:pic>
    <xdr:clientData/>
  </xdr:twoCellAnchor>
  <xdr:twoCellAnchor editAs="oneCell">
    <xdr:from>
      <xdr:col>9</xdr:col>
      <xdr:colOff>391582</xdr:colOff>
      <xdr:row>15</xdr:row>
      <xdr:rowOff>62599</xdr:rowOff>
    </xdr:from>
    <xdr:to>
      <xdr:col>10</xdr:col>
      <xdr:colOff>761999</xdr:colOff>
      <xdr:row>18</xdr:row>
      <xdr:rowOff>10584</xdr:rowOff>
    </xdr:to>
    <xdr:pic>
      <xdr:nvPicPr>
        <xdr:cNvPr id="5" name="Image 4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6154" t="30868" r="22965" b="60078"/>
        <a:stretch/>
      </xdr:blipFill>
      <xdr:spPr>
        <a:xfrm>
          <a:off x="7928238" y="2967724"/>
          <a:ext cx="1132417" cy="531391"/>
        </a:xfrm>
        <a:prstGeom prst="rect">
          <a:avLst/>
        </a:prstGeom>
      </xdr:spPr>
    </xdr:pic>
    <xdr:clientData/>
  </xdr:twoCellAnchor>
  <xdr:twoCellAnchor editAs="oneCell">
    <xdr:from>
      <xdr:col>6</xdr:col>
      <xdr:colOff>317500</xdr:colOff>
      <xdr:row>29</xdr:row>
      <xdr:rowOff>10809</xdr:rowOff>
    </xdr:from>
    <xdr:to>
      <xdr:col>8</xdr:col>
      <xdr:colOff>720989</xdr:colOff>
      <xdr:row>31</xdr:row>
      <xdr:rowOff>148166</xdr:rowOff>
    </xdr:to>
    <xdr:pic>
      <xdr:nvPicPr>
        <xdr:cNvPr id="7" name="Image 6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2990" t="46304" r="45364" b="45523"/>
        <a:stretch/>
      </xdr:blipFill>
      <xdr:spPr>
        <a:xfrm>
          <a:off x="4889500" y="5228392"/>
          <a:ext cx="2540000" cy="539525"/>
        </a:xfrm>
        <a:prstGeom prst="rect">
          <a:avLst/>
        </a:prstGeom>
      </xdr:spPr>
    </xdr:pic>
    <xdr:clientData/>
  </xdr:twoCellAnchor>
  <xdr:twoCellAnchor editAs="oneCell">
    <xdr:from>
      <xdr:col>9</xdr:col>
      <xdr:colOff>547686</xdr:colOff>
      <xdr:row>1</xdr:row>
      <xdr:rowOff>166687</xdr:rowOff>
    </xdr:from>
    <xdr:to>
      <xdr:col>12</xdr:col>
      <xdr:colOff>0</xdr:colOff>
      <xdr:row>4</xdr:row>
      <xdr:rowOff>78052</xdr:rowOff>
    </xdr:to>
    <xdr:pic>
      <xdr:nvPicPr>
        <xdr:cNvPr id="9" name="Image 8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64852" t="18290" r="21084" b="74765"/>
        <a:stretch/>
      </xdr:blipFill>
      <xdr:spPr>
        <a:xfrm>
          <a:off x="8000999" y="357187"/>
          <a:ext cx="1738313" cy="482865"/>
        </a:xfrm>
        <a:prstGeom prst="rect">
          <a:avLst/>
        </a:prstGeom>
      </xdr:spPr>
    </xdr:pic>
    <xdr:clientData/>
  </xdr:twoCellAnchor>
  <xdr:twoCellAnchor editAs="oneCell">
    <xdr:from>
      <xdr:col>0</xdr:col>
      <xdr:colOff>690561</xdr:colOff>
      <xdr:row>2</xdr:row>
      <xdr:rowOff>11906</xdr:rowOff>
    </xdr:from>
    <xdr:to>
      <xdr:col>3</xdr:col>
      <xdr:colOff>423609</xdr:colOff>
      <xdr:row>6</xdr:row>
      <xdr:rowOff>49906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90561" y="392906"/>
          <a:ext cx="2019048" cy="80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/>
  <dimension ref="A1:AA58"/>
  <sheetViews>
    <sheetView tabSelected="1" zoomScale="80" zoomScaleNormal="80" workbookViewId="0">
      <selection activeCell="I20" sqref="I20"/>
    </sheetView>
  </sheetViews>
  <sheetFormatPr baseColWidth="10" defaultRowHeight="15" x14ac:dyDescent="0.25"/>
  <cols>
    <col min="2" max="7" width="11.42578125" style="1"/>
    <col min="8" max="8" width="20.5703125" style="1" customWidth="1"/>
    <col min="9" max="9" width="12.42578125" style="1" customWidth="1"/>
    <col min="10" max="10" width="11.42578125" style="1"/>
    <col min="13" max="13" width="11.42578125" customWidth="1"/>
    <col min="14" max="14" width="13" hidden="1" customWidth="1"/>
    <col min="15" max="15" width="7.7109375" hidden="1" customWidth="1"/>
    <col min="16" max="18" width="8.7109375" hidden="1" customWidth="1"/>
    <col min="19" max="20" width="6.5703125" hidden="1" customWidth="1"/>
    <col min="21" max="22" width="7.7109375" hidden="1" customWidth="1"/>
    <col min="23" max="23" width="11.42578125" customWidth="1"/>
  </cols>
  <sheetData>
    <row r="1" spans="1:27" x14ac:dyDescent="0.25">
      <c r="A1" s="2"/>
      <c r="B1" s="3"/>
      <c r="C1" s="3"/>
      <c r="D1" s="3"/>
      <c r="E1" s="3"/>
      <c r="F1" s="3"/>
      <c r="G1" s="3"/>
      <c r="H1" s="3"/>
      <c r="I1" s="3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x14ac:dyDescent="0.25">
      <c r="A2" s="2"/>
      <c r="B2" s="3"/>
      <c r="C2" s="3"/>
      <c r="D2" s="3"/>
      <c r="E2" s="3"/>
      <c r="F2" s="3"/>
      <c r="G2" s="3"/>
      <c r="H2" s="3"/>
      <c r="I2" s="3"/>
      <c r="J2" s="3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x14ac:dyDescent="0.25">
      <c r="A3" s="2"/>
      <c r="B3" s="3"/>
      <c r="C3" s="3"/>
      <c r="D3" s="3"/>
      <c r="E3" s="3"/>
      <c r="F3" s="3"/>
      <c r="G3" s="3"/>
      <c r="H3" s="3"/>
      <c r="I3" s="3"/>
      <c r="J3" s="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x14ac:dyDescent="0.25">
      <c r="A4" s="2"/>
      <c r="B4" s="3"/>
      <c r="C4" s="3"/>
      <c r="D4" s="3"/>
      <c r="E4" s="3"/>
      <c r="F4" s="3"/>
      <c r="G4" s="3"/>
      <c r="H4" s="3"/>
      <c r="I4" s="3"/>
      <c r="J4" s="3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x14ac:dyDescent="0.25">
      <c r="A5" s="2"/>
      <c r="B5" s="3"/>
      <c r="C5" s="3"/>
      <c r="D5" s="3"/>
      <c r="E5" s="3"/>
      <c r="F5" s="3"/>
      <c r="G5" s="3"/>
      <c r="H5" s="3"/>
      <c r="I5" s="3"/>
      <c r="J5" s="3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x14ac:dyDescent="0.25">
      <c r="A6" s="2"/>
      <c r="B6" s="3"/>
      <c r="C6" s="3"/>
      <c r="D6" s="3"/>
      <c r="E6" s="3"/>
      <c r="F6" s="3"/>
      <c r="G6" s="3"/>
      <c r="H6" s="3"/>
      <c r="I6" s="3"/>
      <c r="J6" s="3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x14ac:dyDescent="0.25">
      <c r="A7" s="2"/>
      <c r="B7" s="3"/>
      <c r="C7" s="3"/>
      <c r="D7" s="3"/>
      <c r="E7" s="3"/>
      <c r="F7" s="3"/>
      <c r="G7" s="3"/>
      <c r="H7" s="3"/>
      <c r="I7" s="3"/>
      <c r="J7" s="3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5" customHeight="1" x14ac:dyDescent="0.25">
      <c r="A8" s="2"/>
      <c r="B8" s="3"/>
      <c r="C8" s="3"/>
      <c r="D8" s="3"/>
      <c r="E8" s="36" t="s">
        <v>18</v>
      </c>
      <c r="F8" s="36"/>
      <c r="G8" s="36"/>
      <c r="H8" s="36"/>
      <c r="I8" s="36"/>
      <c r="J8" s="36"/>
      <c r="K8" s="36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x14ac:dyDescent="0.25">
      <c r="A9" s="2"/>
      <c r="B9" s="3"/>
      <c r="C9" s="3"/>
      <c r="D9" s="3"/>
      <c r="E9" s="36"/>
      <c r="F9" s="36"/>
      <c r="G9" s="36"/>
      <c r="H9" s="36"/>
      <c r="I9" s="36"/>
      <c r="J9" s="36"/>
      <c r="K9" s="36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x14ac:dyDescent="0.25">
      <c r="A10" s="2"/>
      <c r="B10" s="3"/>
      <c r="C10" s="3"/>
      <c r="D10" s="3"/>
      <c r="E10" s="36"/>
      <c r="F10" s="36"/>
      <c r="G10" s="36"/>
      <c r="H10" s="36"/>
      <c r="I10" s="36"/>
      <c r="J10" s="36"/>
      <c r="K10" s="36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x14ac:dyDescent="0.25">
      <c r="A11" s="2"/>
      <c r="B11" s="3"/>
      <c r="C11" s="3"/>
      <c r="D11" s="3"/>
      <c r="E11" s="36"/>
      <c r="F11" s="36"/>
      <c r="G11" s="36"/>
      <c r="H11" s="36"/>
      <c r="I11" s="36"/>
      <c r="J11" s="36"/>
      <c r="K11" s="36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x14ac:dyDescent="0.2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2"/>
      <c r="AA12" s="2"/>
    </row>
    <row r="13" spans="1:27" x14ac:dyDescent="0.25">
      <c r="A13" s="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2"/>
      <c r="AA13" s="2"/>
    </row>
    <row r="14" spans="1:27" ht="18.75" x14ac:dyDescent="0.25">
      <c r="A14" s="2"/>
      <c r="B14" s="35" t="s">
        <v>8</v>
      </c>
      <c r="C14" s="35"/>
      <c r="D14" s="35"/>
      <c r="E14" s="35"/>
      <c r="F14" s="35"/>
      <c r="G14" s="35"/>
      <c r="H14" s="35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2"/>
      <c r="AA14" s="2"/>
    </row>
    <row r="15" spans="1:27" x14ac:dyDescent="0.25">
      <c r="A15" s="2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2"/>
      <c r="AA15" s="2"/>
    </row>
    <row r="16" spans="1:27" ht="15.75" thickBot="1" x14ac:dyDescent="0.3">
      <c r="A16" s="2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2"/>
      <c r="AA16" s="2"/>
    </row>
    <row r="17" spans="1:27" x14ac:dyDescent="0.25">
      <c r="A17" s="2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26" t="s">
        <v>4</v>
      </c>
      <c r="O17" s="23" t="s">
        <v>5</v>
      </c>
      <c r="P17" s="24"/>
      <c r="Q17" s="24"/>
      <c r="R17" s="25"/>
      <c r="S17" s="23" t="s">
        <v>6</v>
      </c>
      <c r="T17" s="24"/>
      <c r="U17" s="24"/>
      <c r="V17" s="25"/>
      <c r="W17" s="4"/>
      <c r="X17" s="4"/>
      <c r="Y17" s="4"/>
      <c r="Z17" s="2"/>
      <c r="AA17" s="2"/>
    </row>
    <row r="18" spans="1:27" x14ac:dyDescent="0.25">
      <c r="A18" s="2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27"/>
      <c r="O18" s="5" t="s">
        <v>0</v>
      </c>
      <c r="P18" s="6" t="s">
        <v>1</v>
      </c>
      <c r="Q18" s="6" t="s">
        <v>2</v>
      </c>
      <c r="R18" s="7" t="s">
        <v>3</v>
      </c>
      <c r="S18" s="5" t="s">
        <v>0</v>
      </c>
      <c r="T18" s="6" t="s">
        <v>1</v>
      </c>
      <c r="U18" s="6" t="s">
        <v>2</v>
      </c>
      <c r="V18" s="7" t="s">
        <v>3</v>
      </c>
      <c r="W18" s="4"/>
      <c r="X18" s="4"/>
      <c r="Y18" s="4"/>
      <c r="Z18" s="2"/>
      <c r="AA18" s="2"/>
    </row>
    <row r="19" spans="1:27" ht="15.75" thickBot="1" x14ac:dyDescent="0.3">
      <c r="A19" s="2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8">
        <v>86.93</v>
      </c>
      <c r="O19" s="9">
        <v>75.72</v>
      </c>
      <c r="P19" s="10">
        <v>129.81</v>
      </c>
      <c r="Q19" s="10">
        <v>167.16</v>
      </c>
      <c r="R19" s="11">
        <v>302.87</v>
      </c>
      <c r="S19" s="9">
        <v>4.49</v>
      </c>
      <c r="T19" s="10">
        <v>7.67</v>
      </c>
      <c r="U19" s="10">
        <v>10.89</v>
      </c>
      <c r="V19" s="11">
        <v>24.67</v>
      </c>
      <c r="W19" s="4"/>
      <c r="X19" s="4"/>
      <c r="Y19" s="4"/>
      <c r="Z19" s="2"/>
      <c r="AA19" s="2"/>
    </row>
    <row r="20" spans="1:27" ht="21" x14ac:dyDescent="0.25">
      <c r="A20" s="2"/>
      <c r="B20" s="3"/>
      <c r="C20" s="3"/>
      <c r="D20" s="3"/>
      <c r="E20" s="3"/>
      <c r="F20" s="54" t="s">
        <v>13</v>
      </c>
      <c r="G20" s="54"/>
      <c r="H20" s="54"/>
      <c r="I20" s="15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2"/>
      <c r="AA20" s="2"/>
    </row>
    <row r="21" spans="1:27" ht="21" x14ac:dyDescent="0.25">
      <c r="A21" s="2"/>
      <c r="B21" s="3"/>
      <c r="C21" s="3"/>
      <c r="D21" s="3"/>
      <c r="E21" s="3"/>
      <c r="F21" s="40" t="s">
        <v>11</v>
      </c>
      <c r="G21" s="41"/>
      <c r="H21" s="42"/>
      <c r="I21" s="15"/>
      <c r="J21" s="4"/>
      <c r="K21" s="4"/>
      <c r="L21" s="4"/>
      <c r="M21" s="4"/>
      <c r="N21" s="4"/>
      <c r="O21" s="28">
        <f>$N$19+($O$19*$I$20)+($S$19*($I$21*12)*$I$20)</f>
        <v>86.93</v>
      </c>
      <c r="P21" s="28"/>
      <c r="Q21" s="28">
        <f>$N$19+($P$19*$I$20)+($T$19*($I$21*12)*$I$20)</f>
        <v>86.93</v>
      </c>
      <c r="R21" s="28"/>
      <c r="S21" s="28">
        <f>$N$19+($Q$19*$I$20)+($U$19*($I$21*12)*$I$20)</f>
        <v>86.93</v>
      </c>
      <c r="T21" s="28"/>
      <c r="U21" s="28">
        <f>$N$19+($R$19+$I$20)+($V$19*($I$21*12)*$I$20)</f>
        <v>389.8</v>
      </c>
      <c r="V21" s="28"/>
      <c r="W21" s="4"/>
      <c r="X21" s="4"/>
      <c r="Y21" s="4"/>
      <c r="Z21" s="2"/>
      <c r="AA21" s="2"/>
    </row>
    <row r="22" spans="1:27" x14ac:dyDescent="0.25">
      <c r="A22" s="2"/>
      <c r="B22" s="3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2"/>
      <c r="AA22" s="2"/>
    </row>
    <row r="23" spans="1:27" ht="15.75" thickBot="1" x14ac:dyDescent="0.3">
      <c r="A23" s="2"/>
      <c r="B23" s="3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16">
        <v>4</v>
      </c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2"/>
      <c r="AA23" s="2"/>
    </row>
    <row r="24" spans="1:27" ht="15" customHeight="1" x14ac:dyDescent="0.25">
      <c r="A24" s="2"/>
      <c r="B24" s="3"/>
      <c r="C24" s="3"/>
      <c r="D24" s="3"/>
      <c r="E24" s="3"/>
      <c r="F24" s="48" t="s">
        <v>10</v>
      </c>
      <c r="G24" s="49"/>
      <c r="H24" s="50"/>
      <c r="I24" s="55">
        <f>IF($I$21="",0,IF($N$23=1,$O$21,IF($N$23=2,$Q$21,IF($N$23=3,$S$21,IF($N$23=4,$U$21,0)))))</f>
        <v>0</v>
      </c>
      <c r="J24" s="56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2"/>
      <c r="AA24" s="2"/>
    </row>
    <row r="25" spans="1:27" ht="33" customHeight="1" thickBot="1" x14ac:dyDescent="0.3">
      <c r="A25" s="2"/>
      <c r="B25" s="4"/>
      <c r="C25" s="4"/>
      <c r="D25" s="4"/>
      <c r="E25" s="4"/>
      <c r="F25" s="51"/>
      <c r="G25" s="52"/>
      <c r="H25" s="53"/>
      <c r="I25" s="57"/>
      <c r="J25" s="58"/>
      <c r="K25" s="4"/>
      <c r="L25" s="4"/>
      <c r="M25" s="4"/>
      <c r="N25" s="4"/>
      <c r="O25" s="4"/>
      <c r="P25" s="4"/>
      <c r="Q25" s="4"/>
      <c r="R25" s="4"/>
      <c r="S25" s="4"/>
      <c r="T25" s="14"/>
      <c r="U25" s="4"/>
      <c r="V25" s="4"/>
      <c r="W25" s="4"/>
      <c r="X25" s="4"/>
      <c r="Y25" s="4"/>
      <c r="Z25" s="2"/>
      <c r="AA25" s="2"/>
    </row>
    <row r="26" spans="1:27" x14ac:dyDescent="0.25">
      <c r="A26" s="2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29" t="s">
        <v>4</v>
      </c>
      <c r="O26" s="23" t="s">
        <v>7</v>
      </c>
      <c r="P26" s="25"/>
      <c r="Q26" s="4"/>
      <c r="R26" s="4"/>
      <c r="S26" s="4"/>
      <c r="T26" s="4"/>
      <c r="U26" s="4"/>
      <c r="V26" s="4"/>
      <c r="W26" s="4"/>
      <c r="X26" s="4"/>
      <c r="Y26" s="4"/>
      <c r="Z26" s="2"/>
      <c r="AA26" s="2"/>
    </row>
    <row r="27" spans="1:27" x14ac:dyDescent="0.25">
      <c r="A27" s="2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30"/>
      <c r="O27" s="31"/>
      <c r="P27" s="32"/>
      <c r="Q27" s="4"/>
      <c r="R27" s="4"/>
      <c r="S27" s="4"/>
      <c r="T27" s="4"/>
      <c r="U27" s="4"/>
      <c r="V27" s="4"/>
      <c r="W27" s="4"/>
      <c r="X27" s="4"/>
      <c r="Y27" s="4"/>
      <c r="Z27" s="2"/>
      <c r="AA27" s="2"/>
    </row>
    <row r="28" spans="1:27" ht="19.5" thickBot="1" x14ac:dyDescent="0.3">
      <c r="A28" s="2"/>
      <c r="B28" s="35" t="s">
        <v>9</v>
      </c>
      <c r="C28" s="35"/>
      <c r="D28" s="35"/>
      <c r="E28" s="35"/>
      <c r="F28" s="35"/>
      <c r="G28" s="35"/>
      <c r="H28" s="35"/>
      <c r="I28" s="4"/>
      <c r="J28" s="4"/>
      <c r="K28" s="4"/>
      <c r="L28" s="4"/>
      <c r="M28" s="4"/>
      <c r="N28" s="12">
        <v>116.68</v>
      </c>
      <c r="O28" s="33">
        <v>1.03</v>
      </c>
      <c r="P28" s="34"/>
      <c r="Q28" s="4"/>
      <c r="R28" s="4"/>
      <c r="S28" s="4"/>
      <c r="T28" s="4"/>
      <c r="U28" s="4"/>
      <c r="V28" s="4"/>
      <c r="W28" s="4"/>
      <c r="X28" s="4"/>
      <c r="Y28" s="4"/>
      <c r="Z28" s="2"/>
      <c r="AA28" s="2"/>
    </row>
    <row r="29" spans="1:27" ht="15.75" x14ac:dyDescent="0.25">
      <c r="A29" s="2"/>
      <c r="B29" s="13"/>
      <c r="C29" s="13"/>
      <c r="D29" s="13"/>
      <c r="E29" s="13"/>
      <c r="F29" s="13"/>
      <c r="G29" s="13"/>
      <c r="H29" s="13"/>
      <c r="I29" s="4"/>
      <c r="J29" s="4"/>
      <c r="K29" s="4"/>
      <c r="L29" s="2"/>
      <c r="M29" s="4"/>
      <c r="N29" s="1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2"/>
      <c r="AA29" s="2"/>
    </row>
    <row r="30" spans="1:27" ht="15.75" x14ac:dyDescent="0.25">
      <c r="A30" s="2"/>
      <c r="B30" s="13"/>
      <c r="C30" s="13"/>
      <c r="D30" s="13"/>
      <c r="E30" s="13"/>
      <c r="F30" s="13"/>
      <c r="G30" s="13"/>
      <c r="H30" s="13"/>
      <c r="I30" s="4"/>
      <c r="J30" s="4"/>
      <c r="K30" s="4"/>
      <c r="L30" s="2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2"/>
      <c r="AA30" s="2"/>
    </row>
    <row r="31" spans="1:27" ht="15.75" x14ac:dyDescent="0.25">
      <c r="A31" s="2"/>
      <c r="B31" s="13"/>
      <c r="C31" s="13"/>
      <c r="D31" s="13"/>
      <c r="E31" s="13"/>
      <c r="F31" s="13"/>
      <c r="G31" s="13"/>
      <c r="H31" s="13"/>
      <c r="I31" s="4"/>
      <c r="J31" s="4"/>
      <c r="K31" s="4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x14ac:dyDescent="0.25">
      <c r="A32" s="2"/>
      <c r="B32" s="3"/>
      <c r="C32" s="4"/>
      <c r="D32" s="4"/>
      <c r="E32" s="4"/>
      <c r="F32" s="3"/>
      <c r="G32" s="3"/>
      <c r="H32" s="3"/>
      <c r="I32" s="3"/>
      <c r="J32" s="3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x14ac:dyDescent="0.25">
      <c r="A33" s="2"/>
      <c r="B33" s="43"/>
      <c r="C33" s="43"/>
      <c r="D33" s="43"/>
      <c r="E33" s="3"/>
      <c r="F33" s="3"/>
      <c r="G33" s="3"/>
      <c r="H33" s="3"/>
      <c r="I33" s="3"/>
      <c r="J33" s="3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21" x14ac:dyDescent="0.35">
      <c r="A34" s="2"/>
      <c r="B34" s="3"/>
      <c r="C34" s="3"/>
      <c r="D34" s="3"/>
      <c r="E34" s="3"/>
      <c r="F34" s="37" t="s">
        <v>12</v>
      </c>
      <c r="G34" s="38"/>
      <c r="H34" s="39"/>
      <c r="I34" s="15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x14ac:dyDescent="0.25">
      <c r="A35" s="2"/>
      <c r="B35" s="3"/>
      <c r="C35" s="3"/>
      <c r="D35" s="3"/>
      <c r="E35" s="3"/>
      <c r="F35" s="3"/>
      <c r="G35" s="3"/>
      <c r="H35" s="3"/>
      <c r="I35" s="3"/>
      <c r="J35" s="3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5.75" thickBot="1" x14ac:dyDescent="0.3">
      <c r="A36" s="2"/>
      <c r="B36" s="3"/>
      <c r="C36" s="3"/>
      <c r="D36" s="3"/>
      <c r="E36" s="3"/>
      <c r="F36" s="3"/>
      <c r="G36" s="3"/>
      <c r="H36" s="3"/>
      <c r="I36" s="3"/>
      <c r="J36" s="3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x14ac:dyDescent="0.25">
      <c r="A37" s="2"/>
      <c r="B37" s="3"/>
      <c r="C37" s="3"/>
      <c r="D37" s="3"/>
      <c r="E37" s="3"/>
      <c r="F37" s="48" t="s">
        <v>10</v>
      </c>
      <c r="G37" s="49"/>
      <c r="H37" s="50"/>
      <c r="I37" s="44">
        <f>IF($I$34="",0,$N$28+($O$28*I34)*52)</f>
        <v>0</v>
      </c>
      <c r="J37" s="45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33" customHeight="1" thickBot="1" x14ac:dyDescent="0.3">
      <c r="A38" s="2"/>
      <c r="B38" s="3"/>
      <c r="C38" s="3"/>
      <c r="D38" s="3"/>
      <c r="E38" s="3"/>
      <c r="F38" s="51"/>
      <c r="G38" s="52"/>
      <c r="H38" s="53"/>
      <c r="I38" s="46"/>
      <c r="J38" s="47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x14ac:dyDescent="0.25">
      <c r="A39" s="2"/>
      <c r="B39" s="3"/>
      <c r="C39" s="3"/>
      <c r="D39" s="3"/>
      <c r="E39" s="3"/>
      <c r="F39" s="3"/>
      <c r="G39" s="3"/>
      <c r="H39" s="3"/>
      <c r="I39" s="3"/>
      <c r="J39" s="3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x14ac:dyDescent="0.25">
      <c r="A40" s="2"/>
      <c r="B40" s="3"/>
      <c r="C40" s="3"/>
      <c r="D40" s="3"/>
      <c r="E40" s="3"/>
      <c r="F40" s="3"/>
      <c r="G40" s="3"/>
      <c r="H40" s="3"/>
      <c r="I40" s="3"/>
      <c r="J40" s="3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x14ac:dyDescent="0.25">
      <c r="A41" s="2"/>
      <c r="B41" s="3"/>
      <c r="C41" s="3"/>
      <c r="D41" s="3"/>
      <c r="E41" s="3"/>
      <c r="F41" s="3"/>
      <c r="G41" s="3"/>
      <c r="H41" s="3"/>
      <c r="I41" s="3"/>
      <c r="J41" s="3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8.75" x14ac:dyDescent="0.3">
      <c r="A42" s="2"/>
      <c r="B42" s="17"/>
      <c r="C42" s="17"/>
      <c r="D42" s="17" t="s">
        <v>14</v>
      </c>
      <c r="E42" s="17"/>
      <c r="F42" s="17"/>
      <c r="G42" s="20"/>
      <c r="H42" s="21" t="s">
        <v>15</v>
      </c>
      <c r="I42" s="22"/>
      <c r="J42" s="17"/>
      <c r="K42" s="18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x14ac:dyDescent="0.25">
      <c r="A43" s="2"/>
      <c r="B43" s="3"/>
      <c r="C43" s="3"/>
      <c r="D43" s="3"/>
      <c r="E43" s="3"/>
      <c r="F43" s="3"/>
      <c r="G43" s="3"/>
      <c r="H43" s="3"/>
      <c r="I43" s="3"/>
      <c r="J43" s="3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x14ac:dyDescent="0.25">
      <c r="A44" s="2"/>
      <c r="B44" s="3"/>
      <c r="C44" s="3"/>
      <c r="D44" s="3"/>
      <c r="E44" s="3"/>
      <c r="F44" s="19"/>
      <c r="G44" s="19"/>
      <c r="H44" s="19" t="s">
        <v>16</v>
      </c>
      <c r="I44" s="19"/>
      <c r="J44" s="19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x14ac:dyDescent="0.25">
      <c r="A45" s="2"/>
      <c r="B45" s="3"/>
      <c r="C45" s="3"/>
      <c r="D45" s="3"/>
      <c r="F45" s="19"/>
      <c r="G45" s="19"/>
      <c r="H45" s="19" t="s">
        <v>17</v>
      </c>
      <c r="I45" s="19"/>
      <c r="J45" s="19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x14ac:dyDescent="0.25">
      <c r="A46" s="2"/>
      <c r="B46" s="3"/>
      <c r="C46" s="3"/>
      <c r="D46" s="3"/>
      <c r="E46" s="3"/>
      <c r="F46" s="3"/>
      <c r="G46" s="3"/>
      <c r="H46" s="3"/>
      <c r="I46" s="3"/>
      <c r="J46" s="3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x14ac:dyDescent="0.25">
      <c r="A47" s="2"/>
      <c r="B47" s="3"/>
      <c r="C47" s="3"/>
      <c r="D47" s="3"/>
      <c r="E47" s="3"/>
      <c r="F47" s="3"/>
      <c r="G47" s="3"/>
      <c r="H47" s="3"/>
      <c r="I47" s="3"/>
      <c r="J47" s="3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x14ac:dyDescent="0.25">
      <c r="A48" s="2"/>
      <c r="B48" s="3"/>
      <c r="C48" s="3"/>
      <c r="D48" s="3"/>
      <c r="E48" s="3"/>
      <c r="F48" s="3"/>
      <c r="G48" s="3"/>
      <c r="H48" s="3"/>
      <c r="I48" s="3"/>
      <c r="J48" s="3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x14ac:dyDescent="0.25">
      <c r="A49" s="2"/>
      <c r="B49" s="3"/>
      <c r="C49" s="3"/>
      <c r="D49" s="3"/>
      <c r="E49" s="3"/>
      <c r="F49" s="3"/>
      <c r="G49" s="3"/>
      <c r="H49" s="3"/>
      <c r="I49" s="3"/>
      <c r="J49" s="3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x14ac:dyDescent="0.25">
      <c r="A50" s="2"/>
      <c r="B50" s="3"/>
      <c r="C50" s="3"/>
      <c r="D50" s="3"/>
      <c r="E50" s="3"/>
      <c r="F50" s="3"/>
      <c r="G50" s="3"/>
      <c r="H50" s="3"/>
      <c r="I50" s="3"/>
      <c r="J50" s="3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x14ac:dyDescent="0.25">
      <c r="A51" s="2"/>
      <c r="B51" s="3"/>
      <c r="C51" s="3"/>
      <c r="D51" s="3"/>
      <c r="E51" s="3"/>
      <c r="F51" s="3"/>
      <c r="G51" s="3"/>
      <c r="H51" s="3"/>
      <c r="I51" s="3"/>
      <c r="J51" s="3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x14ac:dyDescent="0.25">
      <c r="A52" s="2"/>
      <c r="B52" s="3"/>
      <c r="C52" s="3"/>
      <c r="D52" s="3"/>
      <c r="E52" s="3"/>
      <c r="F52" s="3"/>
      <c r="G52" s="3"/>
      <c r="H52" s="3"/>
      <c r="I52" s="3"/>
      <c r="J52" s="3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x14ac:dyDescent="0.25">
      <c r="A53" s="2"/>
      <c r="B53" s="3"/>
      <c r="C53" s="3"/>
      <c r="D53" s="3"/>
      <c r="E53" s="3"/>
      <c r="F53" s="3"/>
      <c r="G53" s="3"/>
      <c r="H53" s="3"/>
      <c r="I53" s="3"/>
      <c r="J53" s="3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x14ac:dyDescent="0.25">
      <c r="A54" s="2"/>
      <c r="B54" s="3"/>
      <c r="C54" s="3"/>
      <c r="D54" s="3"/>
      <c r="E54" s="3"/>
      <c r="F54" s="3"/>
      <c r="G54" s="3"/>
      <c r="H54" s="3"/>
      <c r="I54" s="3"/>
      <c r="J54" s="3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x14ac:dyDescent="0.25">
      <c r="A55" s="2"/>
      <c r="B55" s="3"/>
      <c r="C55" s="3"/>
      <c r="D55" s="3"/>
      <c r="E55" s="3"/>
      <c r="F55" s="3"/>
      <c r="G55" s="3"/>
      <c r="H55" s="3"/>
      <c r="I55" s="3"/>
      <c r="J55" s="3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x14ac:dyDescent="0.25">
      <c r="A56" s="2"/>
      <c r="B56" s="3"/>
      <c r="C56" s="3"/>
      <c r="D56" s="3"/>
      <c r="E56" s="3"/>
      <c r="F56" s="3"/>
      <c r="G56" s="3"/>
      <c r="H56" s="3"/>
      <c r="I56" s="3"/>
      <c r="J56" s="3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x14ac:dyDescent="0.25">
      <c r="A57" s="2"/>
      <c r="B57" s="3"/>
      <c r="C57" s="3"/>
      <c r="D57" s="3"/>
      <c r="E57" s="3"/>
      <c r="F57" s="3"/>
      <c r="G57" s="3"/>
      <c r="H57" s="3"/>
      <c r="I57" s="3"/>
      <c r="J57" s="3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x14ac:dyDescent="0.25">
      <c r="A58" s="2"/>
      <c r="B58" s="3"/>
      <c r="C58" s="3"/>
      <c r="D58" s="3"/>
      <c r="E58" s="3"/>
      <c r="F58" s="3"/>
      <c r="G58" s="3"/>
      <c r="H58" s="3"/>
      <c r="I58" s="3"/>
      <c r="J58" s="3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</sheetData>
  <sheetProtection sheet="1" objects="1" scenarios="1" selectLockedCells="1"/>
  <mergeCells count="21">
    <mergeCell ref="E8:K11"/>
    <mergeCell ref="F34:H34"/>
    <mergeCell ref="F21:H21"/>
    <mergeCell ref="B33:D33"/>
    <mergeCell ref="I37:J38"/>
    <mergeCell ref="F37:H38"/>
    <mergeCell ref="B28:H28"/>
    <mergeCell ref="F20:H20"/>
    <mergeCell ref="I24:J25"/>
    <mergeCell ref="F24:H25"/>
    <mergeCell ref="N26:N27"/>
    <mergeCell ref="O26:P27"/>
    <mergeCell ref="O28:P28"/>
    <mergeCell ref="B14:H14"/>
    <mergeCell ref="O17:R17"/>
    <mergeCell ref="S17:V17"/>
    <mergeCell ref="N17:N18"/>
    <mergeCell ref="O21:P21"/>
    <mergeCell ref="Q21:R21"/>
    <mergeCell ref="S21:T21"/>
    <mergeCell ref="U21:V21"/>
  </mergeCells>
  <pageMargins left="0.7" right="0.7" top="0.75" bottom="0.75" header="0.3" footer="0.3"/>
  <pageSetup paperSize="9" scale="59" orientation="portrait" verticalDpi="0" r:id="rId1"/>
  <colBreaks count="1" manualBreakCount="1">
    <brk id="12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Option Button 3">
              <controlPr defaultSize="0" autoFill="0" autoLine="0" autoPict="0" altText="140L">
                <anchor moveWithCells="1">
                  <from>
                    <xdr:col>3</xdr:col>
                    <xdr:colOff>504825</xdr:colOff>
                    <xdr:row>15</xdr:row>
                    <xdr:rowOff>66675</xdr:rowOff>
                  </from>
                  <to>
                    <xdr:col>4</xdr:col>
                    <xdr:colOff>638175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Option Button 4">
              <controlPr defaultSize="0" autoFill="0" autoLine="0" autoPict="0">
                <anchor moveWithCells="1">
                  <from>
                    <xdr:col>5</xdr:col>
                    <xdr:colOff>609600</xdr:colOff>
                    <xdr:row>15</xdr:row>
                    <xdr:rowOff>180975</xdr:rowOff>
                  </from>
                  <to>
                    <xdr:col>7</xdr:col>
                    <xdr:colOff>28575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6" name="Option Button 5">
              <controlPr defaultSize="0" autoFill="0" autoLine="0" autoPict="0">
                <anchor moveWithCells="1">
                  <from>
                    <xdr:col>7</xdr:col>
                    <xdr:colOff>676275</xdr:colOff>
                    <xdr:row>15</xdr:row>
                    <xdr:rowOff>200025</xdr:rowOff>
                  </from>
                  <to>
                    <xdr:col>8</xdr:col>
                    <xdr:colOff>409575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7" name="Option Button 6">
              <controlPr defaultSize="0" autoFill="0" autoLine="0" autoPict="0">
                <anchor moveWithCells="1">
                  <from>
                    <xdr:col>9</xdr:col>
                    <xdr:colOff>133350</xdr:colOff>
                    <xdr:row>16</xdr:row>
                    <xdr:rowOff>28575</xdr:rowOff>
                  </from>
                  <to>
                    <xdr:col>10</xdr:col>
                    <xdr:colOff>685800</xdr:colOff>
                    <xdr:row>17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Feuil2</vt:lpstr>
      <vt:lpstr>Feuil2!Zone_d_impression</vt:lpstr>
    </vt:vector>
  </TitlesOfParts>
  <Company>CC du Pays de Gex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Quentin Muttoni</dc:creator>
  <cp:lastModifiedBy>Blandine Dubesset</cp:lastModifiedBy>
  <cp:lastPrinted>2021-12-23T10:47:25Z</cp:lastPrinted>
  <dcterms:created xsi:type="dcterms:W3CDTF">2016-12-15T15:29:27Z</dcterms:created>
  <dcterms:modified xsi:type="dcterms:W3CDTF">2021-12-23T10:48:36Z</dcterms:modified>
</cp:coreProperties>
</file>